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792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<sst xmlns="http://schemas.openxmlformats.org/spreadsheetml/2006/main" count="38" uniqueCount="18">
  <si>
    <t>Jahr</t>
  </si>
  <si>
    <t>Angemeldete Teilnehmer</t>
  </si>
  <si>
    <t>Teilnehmer QSO</t>
  </si>
  <si>
    <t>Platzierung</t>
  </si>
  <si>
    <t>Prozent</t>
  </si>
  <si>
    <t>Abgegebene Teilnehmer</t>
  </si>
  <si>
    <t>Nicht abgegebene Teilnehmer</t>
  </si>
  <si>
    <t>Prozentanteil an gemeld. Teiln.</t>
  </si>
  <si>
    <t xml:space="preserve">Gesamt QSO´s </t>
  </si>
  <si>
    <t xml:space="preserve">ADK QSO´s </t>
  </si>
  <si>
    <t>Prozentanteil an Gesamt QSO´s</t>
  </si>
  <si>
    <t>Punkte 1.Platz</t>
  </si>
  <si>
    <t>-</t>
  </si>
  <si>
    <t>Differenzpunkte</t>
  </si>
  <si>
    <t>Theoretisch max. Punktzahl</t>
  </si>
  <si>
    <t>Tatsächliche Punktzahl</t>
  </si>
  <si>
    <t>Fehlerquote</t>
  </si>
  <si>
    <t>Fehlende Punkte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</si>
</sst>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textRotation="90"/>
    </xf>
    <xf numFmtId="0" fontId="0" fillId="2" borderId="0" xfId="0" applyFill="1" applyAlignment="1">
      <alignment horizontal="right"/>
    </xf>
    <xf numFmtId="10" fontId="0" fillId="2" borderId="0" xfId="0" applyNumberFormat="1" applyFill="1" applyAlignment="1">
      <alignment horizontal="right"/>
    </xf>
    <xf numFmtId="0" fontId="0" fillId="2" borderId="0" xfId="0" applyFill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5.140625" style="9" bestFit="1" customWidth="1"/>
    <col min="2" max="2" width="3.7109375" style="9" customWidth="1"/>
    <col min="3" max="3" width="4.140625" style="9" bestFit="1" customWidth="1"/>
    <col min="4" max="4" width="3.421875" style="9" bestFit="1" customWidth="1"/>
    <col min="5" max="5" width="7.421875" style="9" bestFit="1" customWidth="1"/>
    <col min="6" max="6" width="3.7109375" style="9" customWidth="1"/>
    <col min="7" max="7" width="3.421875" style="9" bestFit="1" customWidth="1"/>
    <col min="8" max="8" width="7.421875" style="9" bestFit="1" customWidth="1"/>
    <col min="9" max="9" width="3.7109375" style="9" customWidth="1"/>
    <col min="10" max="10" width="3.421875" style="9" bestFit="1" customWidth="1"/>
    <col min="11" max="11" width="7.421875" style="9" bestFit="1" customWidth="1"/>
    <col min="12" max="12" width="3.7109375" style="9" customWidth="1"/>
    <col min="13" max="13" width="5.140625" style="9" bestFit="1" customWidth="1"/>
    <col min="14" max="14" width="4.140625" style="9" bestFit="1" customWidth="1"/>
    <col min="15" max="15" width="6.421875" style="9" bestFit="1" customWidth="1"/>
    <col min="16" max="16" width="3.7109375" style="9" customWidth="1"/>
    <col min="17" max="18" width="4.140625" style="1" bestFit="1" customWidth="1"/>
    <col min="19" max="19" width="3.28125" style="1" bestFit="1" customWidth="1"/>
    <col min="20" max="20" width="7.421875" style="1" customWidth="1"/>
    <col min="21" max="21" width="3.7109375" style="1" customWidth="1"/>
    <col min="22" max="22" width="3.28125" style="1" bestFit="1" customWidth="1"/>
    <col min="23" max="23" width="4.140625" style="1" bestFit="1" customWidth="1"/>
    <col min="24" max="24" width="4.00390625" style="1" bestFit="1" customWidth="1"/>
    <col min="25" max="25" width="11.421875" style="18" customWidth="1"/>
  </cols>
  <sheetData>
    <row r="1" spans="1:24" ht="158.25" thickBot="1">
      <c r="A1" s="17" t="s">
        <v>0</v>
      </c>
      <c r="B1" s="6"/>
      <c r="C1" s="11" t="s">
        <v>1</v>
      </c>
      <c r="D1" s="11" t="s">
        <v>5</v>
      </c>
      <c r="E1" s="11" t="s">
        <v>4</v>
      </c>
      <c r="F1" s="7"/>
      <c r="G1" s="11" t="s">
        <v>6</v>
      </c>
      <c r="H1" s="11" t="s">
        <v>4</v>
      </c>
      <c r="I1" s="7"/>
      <c r="J1" s="11" t="s">
        <v>2</v>
      </c>
      <c r="K1" s="11" t="s">
        <v>7</v>
      </c>
      <c r="L1" s="7"/>
      <c r="M1" s="11" t="s">
        <v>8</v>
      </c>
      <c r="N1" s="11" t="s">
        <v>9</v>
      </c>
      <c r="O1" s="11" t="s">
        <v>10</v>
      </c>
      <c r="P1" s="7"/>
      <c r="Q1" s="11" t="s">
        <v>14</v>
      </c>
      <c r="R1" s="11" t="s">
        <v>15</v>
      </c>
      <c r="S1" s="11" t="s">
        <v>17</v>
      </c>
      <c r="T1" s="11" t="s">
        <v>16</v>
      </c>
      <c r="U1" s="13"/>
      <c r="V1" s="11" t="s">
        <v>3</v>
      </c>
      <c r="W1" s="11" t="s">
        <v>11</v>
      </c>
      <c r="X1" s="11" t="s">
        <v>13</v>
      </c>
    </row>
    <row r="2" spans="1:24" ht="13.5" thickTop="1">
      <c r="A2" s="3"/>
      <c r="B2" s="8"/>
      <c r="C2" s="3"/>
      <c r="D2" s="3"/>
      <c r="E2" s="3"/>
      <c r="F2" s="8"/>
      <c r="G2" s="3"/>
      <c r="H2" s="3"/>
      <c r="I2" s="8"/>
      <c r="J2" s="3"/>
      <c r="K2" s="3"/>
      <c r="L2" s="8"/>
      <c r="M2" s="3"/>
      <c r="N2" s="3"/>
      <c r="O2" s="3"/>
      <c r="P2" s="8"/>
      <c r="Q2" s="3"/>
      <c r="R2" s="3"/>
      <c r="S2" s="3"/>
      <c r="T2" s="3"/>
      <c r="U2" s="2"/>
      <c r="V2" s="3"/>
      <c r="W2" s="4"/>
      <c r="X2" s="4"/>
    </row>
    <row r="3" spans="1:24" ht="12.75">
      <c r="A3" s="4">
        <v>2003</v>
      </c>
      <c r="C3" s="4"/>
      <c r="D3" s="4"/>
      <c r="E3" s="4"/>
      <c r="G3" s="4"/>
      <c r="H3" s="4"/>
      <c r="J3" s="4">
        <v>16</v>
      </c>
      <c r="K3" s="4"/>
      <c r="M3" s="4"/>
      <c r="N3" s="4">
        <v>197</v>
      </c>
      <c r="O3" s="4"/>
      <c r="Q3" s="4"/>
      <c r="R3" s="4"/>
      <c r="S3" s="4"/>
      <c r="T3" s="4"/>
      <c r="V3" s="4">
        <v>3</v>
      </c>
      <c r="W3" s="4"/>
      <c r="X3" s="4"/>
    </row>
    <row r="4" spans="1:24" ht="12.75">
      <c r="A4" s="4">
        <v>2004</v>
      </c>
      <c r="C4" s="4">
        <v>74</v>
      </c>
      <c r="D4" s="4">
        <v>56</v>
      </c>
      <c r="E4" s="5">
        <f aca="true" t="shared" si="0" ref="E4:E17">SUM(D4*100/C4/100)</f>
        <v>0.7567567567567568</v>
      </c>
      <c r="F4" s="10"/>
      <c r="G4" s="4">
        <f aca="true" t="shared" si="1" ref="G4:G17">SUM(C4-D4)</f>
        <v>18</v>
      </c>
      <c r="H4" s="5">
        <f aca="true" t="shared" si="2" ref="H4:H17">SUM(G4*100/C4/100)</f>
        <v>0.24324324324324323</v>
      </c>
      <c r="I4" s="10"/>
      <c r="J4" s="4">
        <v>26</v>
      </c>
      <c r="K4" s="5">
        <f aca="true" t="shared" si="3" ref="K4:K16">SUM(J4*100/C4/100)</f>
        <v>0.35135135135135137</v>
      </c>
      <c r="L4" s="10"/>
      <c r="M4" s="4">
        <v>3724</v>
      </c>
      <c r="N4" s="4">
        <v>210</v>
      </c>
      <c r="O4" s="5">
        <f aca="true" t="shared" si="4" ref="O4:O17">SUM(N4*100/M4/100)</f>
        <v>0.05639097744360902</v>
      </c>
      <c r="P4" s="10"/>
      <c r="Q4" s="4"/>
      <c r="R4" s="4">
        <v>426</v>
      </c>
      <c r="S4" s="4"/>
      <c r="T4" s="14"/>
      <c r="V4" s="4">
        <v>1</v>
      </c>
      <c r="W4" s="16" t="s">
        <v>12</v>
      </c>
      <c r="X4" s="16" t="s">
        <v>12</v>
      </c>
    </row>
    <row r="5" spans="1:24" ht="12.75">
      <c r="A5" s="4">
        <v>2005</v>
      </c>
      <c r="C5" s="4">
        <v>108</v>
      </c>
      <c r="D5" s="4">
        <v>71</v>
      </c>
      <c r="E5" s="5">
        <f t="shared" si="0"/>
        <v>0.6574074074074074</v>
      </c>
      <c r="F5" s="10"/>
      <c r="G5" s="4">
        <f t="shared" si="1"/>
        <v>37</v>
      </c>
      <c r="H5" s="5">
        <f t="shared" si="2"/>
        <v>0.3425925925925926</v>
      </c>
      <c r="I5" s="10"/>
      <c r="J5" s="4">
        <v>41</v>
      </c>
      <c r="K5" s="5">
        <f t="shared" si="3"/>
        <v>0.3796296296296296</v>
      </c>
      <c r="L5" s="10"/>
      <c r="M5" s="4">
        <v>5089</v>
      </c>
      <c r="N5" s="4">
        <v>277</v>
      </c>
      <c r="O5" s="5">
        <f t="shared" si="4"/>
        <v>0.054431125957948516</v>
      </c>
      <c r="P5" s="10"/>
      <c r="Q5" s="4"/>
      <c r="R5" s="4">
        <v>375</v>
      </c>
      <c r="S5" s="4"/>
      <c r="T5" s="14"/>
      <c r="V5" s="4">
        <v>1</v>
      </c>
      <c r="W5" s="16" t="s">
        <v>12</v>
      </c>
      <c r="X5" s="16" t="s">
        <v>12</v>
      </c>
    </row>
    <row r="6" spans="1:24" ht="12.75">
      <c r="A6" s="4">
        <v>2006</v>
      </c>
      <c r="C6" s="4">
        <v>124</v>
      </c>
      <c r="D6" s="4">
        <v>73</v>
      </c>
      <c r="E6" s="5">
        <f t="shared" si="0"/>
        <v>0.5887096774193548</v>
      </c>
      <c r="F6" s="10"/>
      <c r="G6" s="4">
        <f t="shared" si="1"/>
        <v>51</v>
      </c>
      <c r="H6" s="5">
        <f t="shared" si="2"/>
        <v>0.4112903225806452</v>
      </c>
      <c r="I6" s="10"/>
      <c r="J6" s="4">
        <v>34</v>
      </c>
      <c r="K6" s="5">
        <f t="shared" si="3"/>
        <v>0.27419354838709675</v>
      </c>
      <c r="L6" s="10"/>
      <c r="M6" s="4">
        <v>4243</v>
      </c>
      <c r="N6" s="4">
        <v>236</v>
      </c>
      <c r="O6" s="5">
        <f t="shared" si="4"/>
        <v>0.055621022861183124</v>
      </c>
      <c r="P6" s="10"/>
      <c r="Q6" s="4">
        <v>338</v>
      </c>
      <c r="R6" s="4">
        <v>297</v>
      </c>
      <c r="S6" s="4">
        <f aca="true" t="shared" si="5" ref="S6:S17">SUM(Q6-R6)</f>
        <v>41</v>
      </c>
      <c r="T6" s="15">
        <f aca="true" t="shared" si="6" ref="T6:T17">SUM(S6*100/Q6/100)</f>
        <v>0.121301775147929</v>
      </c>
      <c r="V6" s="4">
        <v>2</v>
      </c>
      <c r="W6" s="4">
        <v>317</v>
      </c>
      <c r="X6" s="4">
        <v>20</v>
      </c>
    </row>
    <row r="7" spans="1:24" ht="12.75">
      <c r="A7" s="4">
        <v>2007</v>
      </c>
      <c r="C7" s="4">
        <v>120</v>
      </c>
      <c r="D7" s="4">
        <v>68</v>
      </c>
      <c r="E7" s="5">
        <f t="shared" si="0"/>
        <v>0.5666666666666667</v>
      </c>
      <c r="F7" s="10"/>
      <c r="G7" s="4">
        <f t="shared" si="1"/>
        <v>52</v>
      </c>
      <c r="H7" s="5">
        <f t="shared" si="2"/>
        <v>0.43333333333333335</v>
      </c>
      <c r="I7" s="10"/>
      <c r="J7" s="4">
        <v>31</v>
      </c>
      <c r="K7" s="5">
        <f t="shared" si="3"/>
        <v>0.2583333333333333</v>
      </c>
      <c r="L7" s="10"/>
      <c r="M7" s="4">
        <v>3801</v>
      </c>
      <c r="N7" s="4">
        <v>225</v>
      </c>
      <c r="O7" s="5">
        <f t="shared" si="4"/>
        <v>0.05919494869771113</v>
      </c>
      <c r="P7" s="10"/>
      <c r="Q7" s="4">
        <v>318</v>
      </c>
      <c r="R7" s="4">
        <v>297</v>
      </c>
      <c r="S7" s="4">
        <f t="shared" si="5"/>
        <v>21</v>
      </c>
      <c r="T7" s="15">
        <f t="shared" si="6"/>
        <v>0.0660377358490566</v>
      </c>
      <c r="V7" s="4">
        <v>1</v>
      </c>
      <c r="W7" s="16" t="s">
        <v>12</v>
      </c>
      <c r="X7" s="16" t="s">
        <v>12</v>
      </c>
    </row>
    <row r="8" spans="1:24" ht="12.75">
      <c r="A8" s="4">
        <v>2008</v>
      </c>
      <c r="C8" s="4">
        <v>99</v>
      </c>
      <c r="D8" s="4">
        <v>61</v>
      </c>
      <c r="E8" s="5">
        <f t="shared" si="0"/>
        <v>0.6161616161616162</v>
      </c>
      <c r="F8" s="10"/>
      <c r="G8" s="4">
        <f t="shared" si="1"/>
        <v>38</v>
      </c>
      <c r="H8" s="5">
        <f t="shared" si="2"/>
        <v>0.3838383838383838</v>
      </c>
      <c r="I8" s="10"/>
      <c r="J8" s="4">
        <v>34</v>
      </c>
      <c r="K8" s="5">
        <f t="shared" si="3"/>
        <v>0.3434343434343435</v>
      </c>
      <c r="L8" s="10"/>
      <c r="M8" s="4">
        <v>2868</v>
      </c>
      <c r="N8" s="4">
        <v>242</v>
      </c>
      <c r="O8" s="5">
        <f t="shared" si="4"/>
        <v>0.08437935843793584</v>
      </c>
      <c r="P8" s="10"/>
      <c r="Q8" s="4">
        <v>344</v>
      </c>
      <c r="R8" s="4">
        <v>309</v>
      </c>
      <c r="S8" s="4">
        <f t="shared" si="5"/>
        <v>35</v>
      </c>
      <c r="T8" s="15">
        <f t="shared" si="6"/>
        <v>0.10174418604651163</v>
      </c>
      <c r="V8" s="4">
        <v>1</v>
      </c>
      <c r="W8" s="16" t="s">
        <v>12</v>
      </c>
      <c r="X8" s="16" t="s">
        <v>12</v>
      </c>
    </row>
    <row r="9" spans="1:24" ht="12.75">
      <c r="A9" s="4">
        <v>2009</v>
      </c>
      <c r="C9" s="4">
        <v>126</v>
      </c>
      <c r="D9" s="4">
        <v>75</v>
      </c>
      <c r="E9" s="5">
        <f t="shared" si="0"/>
        <v>0.5952380952380952</v>
      </c>
      <c r="G9" s="4">
        <f t="shared" si="1"/>
        <v>51</v>
      </c>
      <c r="H9" s="5">
        <f t="shared" si="2"/>
        <v>0.40476190476190477</v>
      </c>
      <c r="J9" s="4">
        <v>28</v>
      </c>
      <c r="K9" s="5">
        <f t="shared" si="3"/>
        <v>0.2222222222222222</v>
      </c>
      <c r="M9" s="4">
        <v>3313</v>
      </c>
      <c r="N9" s="4">
        <v>196</v>
      </c>
      <c r="O9" s="5">
        <f t="shared" si="4"/>
        <v>0.05916088137639601</v>
      </c>
      <c r="P9" s="10"/>
      <c r="Q9" s="4">
        <v>280</v>
      </c>
      <c r="R9" s="4">
        <v>256</v>
      </c>
      <c r="S9" s="4">
        <f t="shared" si="5"/>
        <v>24</v>
      </c>
      <c r="T9" s="15">
        <f t="shared" si="6"/>
        <v>0.08571428571428572</v>
      </c>
      <c r="V9" s="4">
        <v>2</v>
      </c>
      <c r="W9" s="4">
        <v>325</v>
      </c>
      <c r="X9" s="4">
        <v>69</v>
      </c>
    </row>
    <row r="10" spans="1:25" s="12" customFormat="1" ht="12.75">
      <c r="A10" s="4">
        <v>2010</v>
      </c>
      <c r="B10" s="9"/>
      <c r="C10" s="4">
        <v>129</v>
      </c>
      <c r="D10" s="4">
        <v>61</v>
      </c>
      <c r="E10" s="5">
        <f t="shared" si="0"/>
        <v>0.4728682170542636</v>
      </c>
      <c r="F10" s="9"/>
      <c r="G10" s="4">
        <f t="shared" si="1"/>
        <v>68</v>
      </c>
      <c r="H10" s="5">
        <f t="shared" si="2"/>
        <v>0.5271317829457365</v>
      </c>
      <c r="I10" s="9"/>
      <c r="J10" s="4">
        <v>33</v>
      </c>
      <c r="K10" s="5">
        <f t="shared" si="3"/>
        <v>0.2558139534883721</v>
      </c>
      <c r="L10" s="9"/>
      <c r="M10" s="4">
        <v>2705</v>
      </c>
      <c r="N10" s="4">
        <v>172</v>
      </c>
      <c r="O10" s="5">
        <f t="shared" si="4"/>
        <v>0.06358595194085027</v>
      </c>
      <c r="P10" s="9"/>
      <c r="Q10" s="4">
        <v>271</v>
      </c>
      <c r="R10" s="4">
        <v>240</v>
      </c>
      <c r="S10" s="4">
        <f t="shared" si="5"/>
        <v>31</v>
      </c>
      <c r="T10" s="15">
        <f t="shared" si="6"/>
        <v>0.11439114391143912</v>
      </c>
      <c r="U10" s="9"/>
      <c r="V10" s="4">
        <v>2</v>
      </c>
      <c r="W10" s="4">
        <v>263</v>
      </c>
      <c r="X10" s="4">
        <v>23</v>
      </c>
      <c r="Y10" s="19"/>
    </row>
    <row r="11" spans="1:25" s="12" customFormat="1" ht="12.75">
      <c r="A11" s="4">
        <v>2011</v>
      </c>
      <c r="B11" s="9"/>
      <c r="C11" s="4">
        <v>119</v>
      </c>
      <c r="D11" s="4">
        <v>72</v>
      </c>
      <c r="E11" s="5">
        <f t="shared" si="0"/>
        <v>0.6050420168067226</v>
      </c>
      <c r="F11" s="9"/>
      <c r="G11" s="4">
        <f t="shared" si="1"/>
        <v>47</v>
      </c>
      <c r="H11" s="5">
        <f t="shared" si="2"/>
        <v>0.39495798319327735</v>
      </c>
      <c r="I11" s="9"/>
      <c r="J11" s="4">
        <v>31</v>
      </c>
      <c r="K11" s="5">
        <f t="shared" si="3"/>
        <v>0.2605042016806723</v>
      </c>
      <c r="L11" s="9"/>
      <c r="M11" s="4">
        <v>3103</v>
      </c>
      <c r="N11" s="4">
        <v>253</v>
      </c>
      <c r="O11" s="5">
        <f t="shared" si="4"/>
        <v>0.08153399935546245</v>
      </c>
      <c r="P11" s="9"/>
      <c r="Q11" s="4">
        <v>346</v>
      </c>
      <c r="R11" s="4">
        <v>320</v>
      </c>
      <c r="S11" s="4">
        <f t="shared" si="5"/>
        <v>26</v>
      </c>
      <c r="T11" s="15">
        <f t="shared" si="6"/>
        <v>0.07514450867052024</v>
      </c>
      <c r="U11" s="9"/>
      <c r="V11" s="4">
        <v>1</v>
      </c>
      <c r="W11" s="16" t="s">
        <v>12</v>
      </c>
      <c r="X11" s="16" t="s">
        <v>12</v>
      </c>
      <c r="Y11" s="19"/>
    </row>
    <row r="12" spans="1:25" s="12" customFormat="1" ht="12.75">
      <c r="A12" s="4">
        <v>2012</v>
      </c>
      <c r="B12" s="9"/>
      <c r="C12" s="4">
        <v>119</v>
      </c>
      <c r="D12" s="4">
        <v>72</v>
      </c>
      <c r="E12" s="5">
        <f t="shared" si="0"/>
        <v>0.6050420168067226</v>
      </c>
      <c r="F12" s="9"/>
      <c r="G12" s="4">
        <f t="shared" si="1"/>
        <v>47</v>
      </c>
      <c r="H12" s="5">
        <f t="shared" si="2"/>
        <v>0.39495798319327735</v>
      </c>
      <c r="I12" s="9"/>
      <c r="J12" s="4">
        <v>42</v>
      </c>
      <c r="K12" s="5">
        <f t="shared" si="3"/>
        <v>0.35294117647058826</v>
      </c>
      <c r="L12" s="9"/>
      <c r="M12" s="4">
        <v>2616</v>
      </c>
      <c r="N12" s="4">
        <v>221</v>
      </c>
      <c r="O12" s="5">
        <f t="shared" si="4"/>
        <v>0.08448012232415902</v>
      </c>
      <c r="P12" s="9"/>
      <c r="Q12" s="4">
        <v>347</v>
      </c>
      <c r="R12" s="4">
        <v>310</v>
      </c>
      <c r="S12" s="4">
        <f t="shared" si="5"/>
        <v>37</v>
      </c>
      <c r="T12" s="15">
        <f t="shared" si="6"/>
        <v>0.10662824207492795</v>
      </c>
      <c r="U12" s="9"/>
      <c r="V12" s="4">
        <v>1</v>
      </c>
      <c r="W12" s="16" t="s">
        <v>12</v>
      </c>
      <c r="X12" s="16" t="s">
        <v>12</v>
      </c>
      <c r="Y12" s="19"/>
    </row>
    <row r="13" spans="1:25" s="12" customFormat="1" ht="12.75">
      <c r="A13" s="4">
        <v>2013</v>
      </c>
      <c r="B13" s="9"/>
      <c r="C13" s="4">
        <v>127</v>
      </c>
      <c r="D13" s="4">
        <v>76</v>
      </c>
      <c r="E13" s="5">
        <f t="shared" si="0"/>
        <v>0.5984251968503937</v>
      </c>
      <c r="F13" s="9"/>
      <c r="G13" s="4">
        <f t="shared" si="1"/>
        <v>51</v>
      </c>
      <c r="H13" s="5">
        <f t="shared" si="2"/>
        <v>0.4015748031496063</v>
      </c>
      <c r="I13" s="9"/>
      <c r="J13" s="4">
        <v>40</v>
      </c>
      <c r="K13" s="5">
        <f t="shared" si="3"/>
        <v>0.31496062992125984</v>
      </c>
      <c r="L13" s="9"/>
      <c r="M13" s="4">
        <v>2981</v>
      </c>
      <c r="N13" s="4">
        <v>201</v>
      </c>
      <c r="O13" s="5">
        <f t="shared" si="4"/>
        <v>0.0674270379067427</v>
      </c>
      <c r="P13" s="9"/>
      <c r="Q13" s="4">
        <v>321</v>
      </c>
      <c r="R13" s="4">
        <v>280</v>
      </c>
      <c r="S13" s="4">
        <f t="shared" si="5"/>
        <v>41</v>
      </c>
      <c r="T13" s="15">
        <f t="shared" si="6"/>
        <v>0.1277258566978193</v>
      </c>
      <c r="U13" s="9"/>
      <c r="V13" s="4">
        <v>1</v>
      </c>
      <c r="W13" s="16" t="s">
        <v>12</v>
      </c>
      <c r="X13" s="16" t="s">
        <v>12</v>
      </c>
      <c r="Y13" s="19"/>
    </row>
    <row r="14" spans="1:25" s="12" customFormat="1" ht="12.75">
      <c r="A14" s="20">
        <v>2014</v>
      </c>
      <c r="B14" s="9"/>
      <c r="C14" s="4">
        <v>137</v>
      </c>
      <c r="D14" s="4">
        <v>79</v>
      </c>
      <c r="E14" s="5">
        <f t="shared" si="0"/>
        <v>0.5766423357664234</v>
      </c>
      <c r="F14" s="9"/>
      <c r="G14" s="4">
        <f t="shared" si="1"/>
        <v>58</v>
      </c>
      <c r="H14" s="5">
        <f t="shared" si="2"/>
        <v>0.4233576642335766</v>
      </c>
      <c r="I14" s="9"/>
      <c r="J14" s="4">
        <v>44</v>
      </c>
      <c r="K14" s="5">
        <f t="shared" si="3"/>
        <v>0.32116788321167883</v>
      </c>
      <c r="L14" s="9"/>
      <c r="M14" s="4">
        <v>2846</v>
      </c>
      <c r="N14" s="4">
        <v>207</v>
      </c>
      <c r="O14" s="5">
        <f t="shared" si="4"/>
        <v>0.07273366127898806</v>
      </c>
      <c r="P14" s="9"/>
      <c r="Q14" s="4">
        <v>339</v>
      </c>
      <c r="R14" s="4">
        <v>304</v>
      </c>
      <c r="S14" s="4">
        <f t="shared" si="5"/>
        <v>35</v>
      </c>
      <c r="T14" s="15">
        <f t="shared" si="6"/>
        <v>0.10324483775811209</v>
      </c>
      <c r="U14" s="9"/>
      <c r="V14" s="4">
        <v>1</v>
      </c>
      <c r="W14" s="16" t="s">
        <v>12</v>
      </c>
      <c r="X14" s="16" t="s">
        <v>12</v>
      </c>
      <c r="Y14" s="19"/>
    </row>
    <row r="15" spans="1:25" s="12" customFormat="1" ht="12.75">
      <c r="A15" s="4">
        <v>2015</v>
      </c>
      <c r="B15" s="9"/>
      <c r="C15" s="4">
        <v>135</v>
      </c>
      <c r="D15" s="4">
        <v>86</v>
      </c>
      <c r="E15" s="5">
        <f t="shared" si="0"/>
        <v>0.6370370370370371</v>
      </c>
      <c r="F15" s="9"/>
      <c r="G15" s="4">
        <f t="shared" si="1"/>
        <v>49</v>
      </c>
      <c r="H15" s="5">
        <f t="shared" si="2"/>
        <v>0.362962962962963</v>
      </c>
      <c r="I15" s="9"/>
      <c r="J15" s="4">
        <v>39</v>
      </c>
      <c r="K15" s="5">
        <f t="shared" si="3"/>
        <v>0.2888888888888889</v>
      </c>
      <c r="L15" s="9"/>
      <c r="M15" s="4">
        <v>3715</v>
      </c>
      <c r="N15" s="4">
        <v>160</v>
      </c>
      <c r="O15" s="5">
        <f t="shared" si="4"/>
        <v>0.04306864064602961</v>
      </c>
      <c r="P15" s="9"/>
      <c r="Q15" s="4">
        <v>277</v>
      </c>
      <c r="R15" s="4">
        <v>267</v>
      </c>
      <c r="S15" s="4">
        <f t="shared" si="5"/>
        <v>10</v>
      </c>
      <c r="T15" s="15">
        <f t="shared" si="6"/>
        <v>0.036101083032490974</v>
      </c>
      <c r="U15" s="9"/>
      <c r="V15" s="4">
        <v>1</v>
      </c>
      <c r="W15" s="16" t="s">
        <v>12</v>
      </c>
      <c r="X15" s="16" t="s">
        <v>12</v>
      </c>
      <c r="Y15" s="19"/>
    </row>
    <row r="16" spans="1:25" s="12" customFormat="1" ht="12.75">
      <c r="A16" s="4">
        <v>2016</v>
      </c>
      <c r="B16" s="9"/>
      <c r="C16" s="4">
        <v>156</v>
      </c>
      <c r="D16" s="4">
        <v>89</v>
      </c>
      <c r="E16" s="5">
        <f t="shared" si="0"/>
        <v>0.5705128205128205</v>
      </c>
      <c r="F16" s="9"/>
      <c r="G16" s="4">
        <f t="shared" si="1"/>
        <v>67</v>
      </c>
      <c r="H16" s="5">
        <f t="shared" si="2"/>
        <v>0.4294871794871795</v>
      </c>
      <c r="I16" s="9"/>
      <c r="J16" s="4">
        <v>39</v>
      </c>
      <c r="K16" s="5">
        <f t="shared" si="3"/>
        <v>0.25</v>
      </c>
      <c r="L16" s="9"/>
      <c r="M16" s="4">
        <v>3515</v>
      </c>
      <c r="N16" s="4">
        <v>160</v>
      </c>
      <c r="O16" s="5">
        <f t="shared" si="4"/>
        <v>0.04551920341394026</v>
      </c>
      <c r="P16" s="9"/>
      <c r="Q16" s="4">
        <v>277</v>
      </c>
      <c r="R16" s="4">
        <v>249</v>
      </c>
      <c r="S16" s="4">
        <f t="shared" si="5"/>
        <v>28</v>
      </c>
      <c r="T16" s="15">
        <f t="shared" si="6"/>
        <v>0.10108303249097472</v>
      </c>
      <c r="U16" s="9"/>
      <c r="V16" s="4">
        <v>1</v>
      </c>
      <c r="W16" s="16" t="s">
        <v>12</v>
      </c>
      <c r="X16" s="16" t="s">
        <v>12</v>
      </c>
      <c r="Y16" s="19"/>
    </row>
    <row r="17" spans="1:25" s="12" customFormat="1" ht="12.75">
      <c r="A17" s="4">
        <v>2017</v>
      </c>
      <c r="B17" s="9"/>
      <c r="C17" s="4">
        <v>108</v>
      </c>
      <c r="D17" s="4">
        <v>52</v>
      </c>
      <c r="E17" s="5">
        <f t="shared" si="0"/>
        <v>0.48148148148148145</v>
      </c>
      <c r="F17" s="9"/>
      <c r="G17" s="4">
        <f t="shared" si="1"/>
        <v>56</v>
      </c>
      <c r="H17" s="5">
        <f t="shared" si="2"/>
        <v>0.5185185185185186</v>
      </c>
      <c r="I17" s="9"/>
      <c r="J17" s="4">
        <v>24</v>
      </c>
      <c r="K17" s="5">
        <f>SUM(J17*100/C17/100)</f>
        <v>0.2222222222222222</v>
      </c>
      <c r="L17" s="9"/>
      <c r="M17" s="4">
        <v>2373</v>
      </c>
      <c r="N17" s="4">
        <v>127</v>
      </c>
      <c r="O17" s="5">
        <f t="shared" si="4"/>
        <v>0.053518752633796886</v>
      </c>
      <c r="P17" s="9"/>
      <c r="Q17" s="4">
        <v>199</v>
      </c>
      <c r="R17" s="4">
        <v>165</v>
      </c>
      <c r="S17" s="4">
        <f t="shared" si="5"/>
        <v>34</v>
      </c>
      <c r="T17" s="15">
        <f t="shared" si="6"/>
        <v>0.1708542713567839</v>
      </c>
      <c r="U17" s="9"/>
      <c r="V17" s="4">
        <v>5</v>
      </c>
      <c r="W17" s="16">
        <v>355</v>
      </c>
      <c r="X17" s="16">
        <v>190</v>
      </c>
      <c r="Y17" s="19"/>
    </row>
    <row r="18" spans="1:25" s="12" customFormat="1" ht="12.75">
      <c r="A18" s="4">
        <v>2018</v>
      </c>
      <c r="B18" s="9"/>
      <c r="C18" s="4"/>
      <c r="D18" s="4"/>
      <c r="E18" s="4"/>
      <c r="F18" s="9"/>
      <c r="G18" s="4"/>
      <c r="H18" s="4"/>
      <c r="I18" s="9"/>
      <c r="J18" s="4"/>
      <c r="K18" s="4"/>
      <c r="L18" s="9"/>
      <c r="M18" s="4"/>
      <c r="N18" s="4"/>
      <c r="O18" s="4"/>
      <c r="P18" s="9"/>
      <c r="Q18" s="4"/>
      <c r="R18" s="4"/>
      <c r="S18" s="4"/>
      <c r="T18" s="4"/>
      <c r="U18" s="9"/>
      <c r="V18" s="4"/>
      <c r="W18" s="4"/>
      <c r="X18" s="4"/>
      <c r="Y18" s="19"/>
    </row>
    <row r="19" spans="1:25" s="12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9"/>
    </row>
    <row r="20" spans="1:25" s="12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9"/>
    </row>
    <row r="21" spans="1:25" s="12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9"/>
    </row>
    <row r="22" spans="1:25" s="12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9"/>
    </row>
    <row r="23" spans="1:25" s="12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9"/>
    </row>
    <row r="24" spans="1:25" s="12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9"/>
    </row>
    <row r="25" spans="1:25" s="12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9"/>
    </row>
    <row r="26" spans="1:25" s="12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9"/>
    </row>
    <row r="27" spans="1:25" s="12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9"/>
    </row>
    <row r="28" spans="1:25" s="12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9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Uhlig</dc:creator>
  <cp:keywords/>
  <dc:description/>
  <cp:lastModifiedBy>UHLIG</cp:lastModifiedBy>
  <cp:lastPrinted>2009-01-10T23:24:12Z</cp:lastPrinted>
  <dcterms:created xsi:type="dcterms:W3CDTF">2009-01-10T21:59:51Z</dcterms:created>
  <dcterms:modified xsi:type="dcterms:W3CDTF">2018-06-09T16:26:48Z</dcterms:modified>
  <cp:category/>
  <cp:version/>
  <cp:contentType/>
  <cp:contentStatus/>
</cp:coreProperties>
</file>